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es365-my.sharepoint.com/personal/sasghar_ifes_org/Documents/Desktop/IFES Policies/% Template and Checklist/"/>
    </mc:Choice>
  </mc:AlternateContent>
  <xr:revisionPtr revIDLastSave="3" documentId="13_ncr:1_{4912127E-15C8-4377-A472-508521C8B2E1}" xr6:coauthVersionLast="47" xr6:coauthVersionMax="47" xr10:uidLastSave="{D3F78B80-44AC-4B37-9376-292ACD3C7DA8}"/>
  <bookViews>
    <workbookView xWindow="-120" yWindow="-16320" windowWidth="29040" windowHeight="1584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<sst xmlns="http://schemas.openxmlformats.org/spreadsheetml/2006/main" count="245" uniqueCount="172">
  <si>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</si>
  <si>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</si>
  <si>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</si>
  <si>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</si>
  <si>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</si>
  <si>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</si>
  <si>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</si>
  <si>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</si>
  <si>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</si>
  <si>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</si>
  <si>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</si>
  <si>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</si>
  <si>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</si>
  <si>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</si>
  <si>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</si>
  <si>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</si>
  <si>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</si>
  <si>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</si>
  <si>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</si>
  <si>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</si>
  <si>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</si>
  <si>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</si>
  <si>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</si>
  <si>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</si>
  <si>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</si>
  <si>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</si>
  <si>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</si>
  <si>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</si>
  <si>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</si>
  <si>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</si>
  <si>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</si>
  <si>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</si>
  <si>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</si>
  <si>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</si>
  <si>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</si>
  <si>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</si>
  <si>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</si>
  <si>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</si>
  <si>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</si>
  <si>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</si>
  <si>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</si>
  <si>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</si>
  <si>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</si>
  <si>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</si>
  <si>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</si>
  <si>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</si>
  <si>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</si>
  <si>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</si>
  <si>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</si>
  <si>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</si>
  <si>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</si>
  <si>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</si>
  <si>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</si>
  <si>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</si>
  <si>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</si>
  <si>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</si>
  <si>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</si>
  <si>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</si>
  <si>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</si>
  <si>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</si>
  <si>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</si>
  <si>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</si>
  <si>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</si>
  <si>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</si>
  <si>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</si>
  <si>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</si>
  <si>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</si>
  <si>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</si>
  <si>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</si>
  <si>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</si>
  <si>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</si>
  <si>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</si>
  <si>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</si>
  <si>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</si>
  <si>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</si>
  <si>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</si>
  <si>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</si>
  <si>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</si>
  <si>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</si>
  <si>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</si>
  <si>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</si>
  <si>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</si>
  <si>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</si>
  <si>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</si>
  <si>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</si>
  <si>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</si>
  <si>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</si>
  <si>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</si>
  <si>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</si>
  <si>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</si>
  <si>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</si>
  <si>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</si>
  <si>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</si>
  <si>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</si>
  <si>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</si>
  <si>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</si>
  <si>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</si>
  <si>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</si>
  <si>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</si>
  <si>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</si>
  <si>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</si>
  <si>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</si>
  <si>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</si>
  <si>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</si>
  <si>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</si>
  <si>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</si>
  <si>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</si>
  <si>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</si>
  <si>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</si>
  <si>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</si>
  <si>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</si>
  <si>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</si>
  <si>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</si>
  <si>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</si>
  <si>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</si>
  <si>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</si>
  <si>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</si>
  <si>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</si>
  <si>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</si>
  <si>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</si>
  <si>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</si>
  <si>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</si>
  <si>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</si>
  <si>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</si>
  <si>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</si>
  <si>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</si>
  <si>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</si>
  <si>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</si>
  <si>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</si>
  <si>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</si>
  <si>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</si>
  <si>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</si>
  <si>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</si>
  <si>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</si>
  <si>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</si>
  <si>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</si>
  <si>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</si>
  <si>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</si>
  <si>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</si>
  <si>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</si>
  <si>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</si>
  <si>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</si>
  <si>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</si>
  <si>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</si>
  <si>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</si>
  <si>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</si>
  <si>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</si>
  <si>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</si>
  <si>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</si>
  <si>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</si>
  <si>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</si>
  <si>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</si>
  <si>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</si>
  <si>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</si>
  <si>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</si>
  <si>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</si>
  <si>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</si>
  <si>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</si>
  <si>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</si>
  <si>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</si>
  <si>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</si>
  <si>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</si>
  <si>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</si>
  <si>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</si>
  <si>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</si>
  <si>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</si>
  <si>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</si>
  <si>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</si>
  <si>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</si>
  <si>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</si>
  <si>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</si>
  <si>
    <t>Total Amount: USD xxxxxxxx (Dependent on activities and costs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</si>
</sst>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4140625" defaultRowHeight="13.8" x14ac:dyDescent="0.3"/>
  <cols>
    <col min="1" max="1" width="12.44140625" style="6"/>
    <col min="2" max="2" width="65" style="6" customWidth="1"/>
    <col min="3" max="3" width="11.109375" style="9" customWidth="1"/>
    <col min="4" max="4" width="10.44140625" style="9" customWidth="1"/>
    <col min="5" max="5" width="17.88671875" style="10" bestFit="1" customWidth="1"/>
    <col min="6" max="6" width="19" style="8" bestFit="1" customWidth="1"/>
    <col min="7" max="7" width="104.44140625" style="6" customWidth="1"/>
    <col min="8" max="8" width="74.88671875" style="6" customWidth="1"/>
    <col min="9" max="16384" width="12.44140625" style="6"/>
  </cols>
  <sheetData>
    <row r="1" spans="1:8" x14ac:dyDescent="0.3">
      <c r="A1" s="1" t="s">
        <v>0</v>
      </c>
      <c r="B1" s="12" t="s">
        <v>1</v>
      </c>
      <c r="C1" s="3"/>
      <c r="D1" s="80"/>
      <c r="E1" s="81"/>
      <c r="F1" s="82"/>
      <c r="G1" s="2"/>
    </row>
    <row r="2" spans="1:8" x14ac:dyDescent="0.3">
      <c r="A2" s="1" t="s">
        <v>2</v>
      </c>
      <c r="B2" s="2"/>
      <c r="C2" s="3"/>
      <c r="D2" s="80"/>
      <c r="E2" s="81"/>
      <c r="F2" s="82"/>
      <c r="G2" s="2"/>
    </row>
    <row r="3" spans="1:8" ht="22.5" customHeight="1" x14ac:dyDescent="0.3">
      <c r="A3" s="189" t="s">
        <v>3</v>
      </c>
      <c r="B3" s="190"/>
      <c r="C3" s="190"/>
      <c r="D3" s="190"/>
      <c r="E3" s="190"/>
      <c r="F3" s="190"/>
      <c r="G3" s="190"/>
    </row>
    <row r="4" spans="1:8" ht="14.4" thickBot="1" x14ac:dyDescent="0.35">
      <c r="A4" s="4"/>
      <c r="B4" s="5"/>
      <c r="C4" s="83"/>
      <c r="D4" s="84"/>
      <c r="E4" s="85"/>
      <c r="F4" s="86"/>
      <c r="G4" s="2"/>
    </row>
    <row r="5" spans="1:8" ht="27" customHeight="1" x14ac:dyDescent="0.3">
      <c r="A5" s="191" t="s">
        <v>4</v>
      </c>
      <c r="B5" s="192"/>
      <c r="C5" s="193"/>
      <c r="D5" s="194" t="s">
        <v>5</v>
      </c>
      <c r="E5" s="195"/>
      <c r="F5" s="196"/>
      <c r="G5" s="2"/>
    </row>
    <row r="6" spans="1:8" x14ac:dyDescent="0.3">
      <c r="A6" s="195"/>
      <c r="B6" s="195"/>
      <c r="C6" s="195"/>
      <c r="D6" s="197" t="s">
        <v>6</v>
      </c>
      <c r="E6" s="192"/>
      <c r="F6" s="198"/>
      <c r="G6" s="2"/>
    </row>
    <row r="7" spans="1:8" x14ac:dyDescent="0.3">
      <c r="A7" s="16" t="s">
        <v>7</v>
      </c>
      <c r="B7" s="17" t="s">
        <v>8</v>
      </c>
      <c r="C7" s="18" t="s">
        <v>9</v>
      </c>
      <c r="D7" s="19" t="s">
        <v>10</v>
      </c>
      <c r="E7" s="20" t="s">
        <v>11</v>
      </c>
      <c r="F7" s="21" t="s">
        <v>12</v>
      </c>
      <c r="G7" s="22" t="s">
        <v>13</v>
      </c>
      <c r="H7" s="13" t="s">
        <v>14</v>
      </c>
    </row>
    <row r="8" spans="1:8" x14ac:dyDescent="0.3">
      <c r="A8" s="199" t="s">
        <v>15</v>
      </c>
      <c r="B8" s="200"/>
      <c r="C8" s="200"/>
      <c r="D8" s="200"/>
      <c r="E8" s="200"/>
      <c r="F8" s="201"/>
      <c r="G8" s="23"/>
    </row>
    <row r="9" spans="1:8" x14ac:dyDescent="0.3">
      <c r="A9" s="202" t="s">
        <v>16</v>
      </c>
      <c r="B9" s="203"/>
      <c r="C9" s="204"/>
      <c r="D9" s="204"/>
      <c r="E9" s="204"/>
      <c r="F9" s="204"/>
      <c r="G9" s="24"/>
    </row>
    <row r="10" spans="1:8" x14ac:dyDescent="0.3">
      <c r="A10" s="162" t="s">
        <v>17</v>
      </c>
      <c r="B10" s="171"/>
      <c r="C10" s="11" t="s">
        <v>18</v>
      </c>
      <c r="D10" s="25">
        <v>8</v>
      </c>
      <c r="E10" s="26">
        <v>110</v>
      </c>
      <c r="F10" s="27">
        <f>ROUND(D10*E10,0)</f>
        <v>880</v>
      </c>
      <c r="G10" s="65" t="s">
        <v>19</v>
      </c>
      <c r="H10" s="8"/>
    </row>
    <row r="11" spans="1:8" x14ac:dyDescent="0.3">
      <c r="A11" s="162" t="s">
        <v>20</v>
      </c>
      <c r="B11" s="171"/>
      <c r="C11" s="11" t="s">
        <v>18</v>
      </c>
      <c r="D11" s="25">
        <v>8</v>
      </c>
      <c r="E11" s="26">
        <v>90</v>
      </c>
      <c r="F11" s="27">
        <f t="shared" ref="F11" si="0">ROUND(D11*E11,0)</f>
        <v>720</v>
      </c>
      <c r="G11" s="65" t="s">
        <v>19</v>
      </c>
      <c r="H11" s="8"/>
    </row>
    <row r="12" spans="1:8" x14ac:dyDescent="0.3">
      <c r="A12" s="205" t="s">
        <v>21</v>
      </c>
      <c r="B12" s="206"/>
      <c r="C12" s="11" t="s">
        <v>18</v>
      </c>
      <c r="D12" s="25">
        <v>8</v>
      </c>
      <c r="E12" s="29">
        <v>90</v>
      </c>
      <c r="F12" s="27">
        <f>ROUND(D12*E12,0)</f>
        <v>720</v>
      </c>
      <c r="G12" s="65" t="s">
        <v>19</v>
      </c>
      <c r="H12" s="8"/>
    </row>
    <row r="13" spans="1:8" x14ac:dyDescent="0.3">
      <c r="A13" s="205" t="s">
        <v>22</v>
      </c>
      <c r="B13" s="206"/>
      <c r="C13" s="11" t="s">
        <v>18</v>
      </c>
      <c r="D13" s="25">
        <v>8</v>
      </c>
      <c r="E13" s="29">
        <v>70</v>
      </c>
      <c r="F13" s="27">
        <f t="shared" ref="F13:F15" si="1">ROUND(D13*E13,0)</f>
        <v>560</v>
      </c>
      <c r="G13" s="75" t="s">
        <v>19</v>
      </c>
      <c r="H13" s="8"/>
    </row>
    <row r="14" spans="1:8" x14ac:dyDescent="0.3">
      <c r="A14" s="162" t="s">
        <v>23</v>
      </c>
      <c r="B14" s="163"/>
      <c r="C14" s="11" t="s">
        <v>18</v>
      </c>
      <c r="D14" s="25">
        <v>8</v>
      </c>
      <c r="E14" s="29">
        <v>35</v>
      </c>
      <c r="F14" s="27">
        <f t="shared" si="1"/>
        <v>280</v>
      </c>
      <c r="G14" s="75" t="s">
        <v>19</v>
      </c>
      <c r="H14" s="8"/>
    </row>
    <row r="15" spans="1:8" x14ac:dyDescent="0.3">
      <c r="A15" s="162" t="s">
        <v>24</v>
      </c>
      <c r="B15" s="163"/>
      <c r="C15" s="11" t="s">
        <v>18</v>
      </c>
      <c r="D15" s="25">
        <v>8</v>
      </c>
      <c r="E15" s="26">
        <v>400</v>
      </c>
      <c r="F15" s="27">
        <f t="shared" si="1"/>
        <v>3200</v>
      </c>
      <c r="G15" s="65" t="s">
        <v>19</v>
      </c>
      <c r="H15" s="8"/>
    </row>
    <row r="16" spans="1:8" ht="14.4" thickBot="1" x14ac:dyDescent="0.35">
      <c r="A16" s="162" t="s">
        <v>25</v>
      </c>
      <c r="B16" s="163"/>
      <c r="C16" s="11" t="s">
        <v>18</v>
      </c>
      <c r="D16" s="25">
        <v>8</v>
      </c>
      <c r="E16" s="26">
        <v>150</v>
      </c>
      <c r="F16" s="27">
        <f t="shared" ref="F16" si="2">ROUND(D16*E16,0)</f>
        <v>1200</v>
      </c>
      <c r="G16" s="65" t="s">
        <v>19</v>
      </c>
      <c r="H16" s="8"/>
    </row>
    <row r="17" spans="1:8" ht="14.4" thickBot="1" x14ac:dyDescent="0.35">
      <c r="A17" s="172" t="s">
        <v>26</v>
      </c>
      <c r="B17" s="173"/>
      <c r="C17" s="173"/>
      <c r="D17" s="173"/>
      <c r="E17" s="211"/>
      <c r="F17" s="30">
        <f>SUM(F10:F16)</f>
        <v>7560</v>
      </c>
      <c r="G17" s="31"/>
      <c r="H17" s="8"/>
    </row>
    <row r="18" spans="1:8" x14ac:dyDescent="0.3">
      <c r="A18" s="177" t="s">
        <v>27</v>
      </c>
      <c r="B18" s="178"/>
      <c r="C18" s="178"/>
      <c r="D18" s="178"/>
      <c r="E18" s="178"/>
      <c r="F18" s="179"/>
      <c r="G18" s="28"/>
      <c r="H18" s="8"/>
    </row>
    <row r="19" spans="1:8" x14ac:dyDescent="0.3">
      <c r="A19" s="158" t="s">
        <v>28</v>
      </c>
      <c r="B19" s="158"/>
      <c r="C19" s="11" t="s">
        <v>29</v>
      </c>
      <c r="D19" s="25">
        <v>8</v>
      </c>
      <c r="E19" s="26">
        <v>200</v>
      </c>
      <c r="F19" s="32">
        <f>D19*E19</f>
        <v>1600</v>
      </c>
      <c r="G19" s="28"/>
      <c r="H19" s="8"/>
    </row>
    <row r="20" spans="1:8" ht="14.4" thickBot="1" x14ac:dyDescent="0.35">
      <c r="A20" s="208" t="s">
        <v>30</v>
      </c>
      <c r="B20" s="209"/>
      <c r="C20" s="209"/>
      <c r="D20" s="209"/>
      <c r="E20" s="210"/>
      <c r="F20" s="33">
        <f>SUM(F19:F19)</f>
        <v>1600</v>
      </c>
      <c r="G20" s="34"/>
      <c r="H20" s="8"/>
    </row>
    <row r="21" spans="1:8" s="67" customFormat="1" x14ac:dyDescent="0.3">
      <c r="A21" s="212" t="s">
        <v>31</v>
      </c>
      <c r="B21" s="212"/>
      <c r="C21" s="212"/>
      <c r="D21" s="212"/>
      <c r="E21" s="212"/>
      <c r="F21" s="212"/>
      <c r="G21" s="65"/>
      <c r="H21" s="66"/>
    </row>
    <row r="22" spans="1:8" x14ac:dyDescent="0.3">
      <c r="A22" s="155" t="s">
        <v>32</v>
      </c>
      <c r="B22" s="155"/>
      <c r="C22" s="11" t="s">
        <v>18</v>
      </c>
      <c r="D22" s="25">
        <v>8</v>
      </c>
      <c r="E22" s="64">
        <v>100</v>
      </c>
      <c r="F22" s="32">
        <f>ROUND(D22*E22,0)</f>
        <v>800</v>
      </c>
      <c r="G22" s="28"/>
      <c r="H22" s="14"/>
    </row>
    <row r="23" spans="1:8" x14ac:dyDescent="0.3">
      <c r="A23" s="207" t="s">
        <v>33</v>
      </c>
      <c r="B23" s="167"/>
      <c r="C23" s="70" t="s">
        <v>34</v>
      </c>
      <c r="D23" s="71">
        <v>11</v>
      </c>
      <c r="E23" s="72">
        <v>20</v>
      </c>
      <c r="F23" s="73">
        <f t="shared" ref="F23:F24" si="3">ROUND(D23*E23,0)</f>
        <v>220</v>
      </c>
      <c r="G23" s="34" t="s">
        <v>35</v>
      </c>
      <c r="H23" s="8"/>
    </row>
    <row r="24" spans="1:8" x14ac:dyDescent="0.3">
      <c r="A24" s="149" t="s">
        <v>36</v>
      </c>
      <c r="B24" s="150"/>
      <c r="C24" s="70" t="s">
        <v>37</v>
      </c>
      <c r="D24" s="71">
        <v>19</v>
      </c>
      <c r="E24" s="72">
        <v>19</v>
      </c>
      <c r="F24" s="73">
        <f t="shared" si="3"/>
        <v>361</v>
      </c>
      <c r="G24" s="34" t="s">
        <v>38</v>
      </c>
      <c r="H24" s="8"/>
    </row>
    <row r="25" spans="1:8" x14ac:dyDescent="0.3">
      <c r="A25" s="155" t="s">
        <v>39</v>
      </c>
      <c r="B25" s="155"/>
      <c r="C25" s="11" t="s">
        <v>40</v>
      </c>
      <c r="D25" s="25">
        <v>2</v>
      </c>
      <c r="E25" s="64">
        <v>250</v>
      </c>
      <c r="F25" s="32">
        <f>ROUND(D25*E25,0)</f>
        <v>500</v>
      </c>
      <c r="G25" s="28" t="s">
        <v>41</v>
      </c>
      <c r="H25" s="14"/>
    </row>
    <row r="26" spans="1:8" s="67" customFormat="1" ht="14.4" thickBot="1" x14ac:dyDescent="0.35">
      <c r="A26" s="151" t="s">
        <v>42</v>
      </c>
      <c r="B26" s="152"/>
      <c r="C26" s="152"/>
      <c r="D26" s="152"/>
      <c r="E26" s="153"/>
      <c r="F26" s="74">
        <f>SUM(F22:F25)</f>
        <v>1881</v>
      </c>
      <c r="G26" s="68"/>
      <c r="H26" s="69"/>
    </row>
    <row r="27" spans="1:8" x14ac:dyDescent="0.3">
      <c r="A27" s="154" t="s">
        <v>43</v>
      </c>
      <c r="B27" s="154"/>
      <c r="C27" s="154"/>
      <c r="D27" s="154"/>
      <c r="E27" s="154"/>
      <c r="F27" s="154"/>
      <c r="G27" s="34"/>
      <c r="H27" s="8"/>
    </row>
    <row r="28" spans="1:8" ht="13.5" customHeight="1" x14ac:dyDescent="0.3">
      <c r="A28" s="156" t="s">
        <v>44</v>
      </c>
      <c r="B28" s="157"/>
      <c r="C28" s="157"/>
      <c r="D28" s="157"/>
      <c r="E28" s="157"/>
      <c r="F28" s="77">
        <f>SUM(F29:F30)</f>
        <v>115</v>
      </c>
      <c r="G28" s="34"/>
      <c r="H28" s="8"/>
    </row>
    <row r="29" spans="1:8" x14ac:dyDescent="0.3">
      <c r="A29" s="158" t="s">
        <v>45</v>
      </c>
      <c r="B29" s="158"/>
      <c r="C29" s="35" t="s">
        <v>46</v>
      </c>
      <c r="D29" s="36">
        <v>55</v>
      </c>
      <c r="E29" s="37">
        <v>1</v>
      </c>
      <c r="F29" s="38">
        <f t="shared" ref="F29:F30" si="4">ROUND(D29*E29,0)</f>
        <v>55</v>
      </c>
      <c r="G29" s="34"/>
      <c r="H29" s="8"/>
    </row>
    <row r="30" spans="1:8" ht="16.5" customHeight="1" x14ac:dyDescent="0.3">
      <c r="A30" s="158" t="s">
        <v>47</v>
      </c>
      <c r="B30" s="158"/>
      <c r="C30" s="35" t="s">
        <v>48</v>
      </c>
      <c r="D30" s="36">
        <v>1</v>
      </c>
      <c r="E30" s="37">
        <v>60</v>
      </c>
      <c r="F30" s="38">
        <f t="shared" si="4"/>
        <v>60</v>
      </c>
      <c r="G30" s="34"/>
      <c r="H30" s="8"/>
    </row>
    <row r="31" spans="1:8" ht="13.5" customHeight="1" x14ac:dyDescent="0.3">
      <c r="A31" s="156" t="s">
        <v>49</v>
      </c>
      <c r="B31" s="157"/>
      <c r="C31" s="157"/>
      <c r="D31" s="157"/>
      <c r="E31" s="157"/>
      <c r="F31" s="77">
        <f>SUM(F32:F40)</f>
        <v>695</v>
      </c>
      <c r="G31" s="34" t="s">
        <v>50</v>
      </c>
      <c r="H31" s="8"/>
    </row>
    <row r="32" spans="1:8" x14ac:dyDescent="0.3">
      <c r="A32" s="169" t="s">
        <v>51</v>
      </c>
      <c r="B32" s="170"/>
      <c r="C32" s="39" t="s">
        <v>29</v>
      </c>
      <c r="D32" s="40">
        <v>1</v>
      </c>
      <c r="E32" s="41">
        <v>85</v>
      </c>
      <c r="F32" s="42">
        <f t="shared" ref="F32:F51" si="5">ROUND(D32*E32,0)</f>
        <v>85</v>
      </c>
      <c r="G32" s="34"/>
      <c r="H32" s="8"/>
    </row>
    <row r="33" spans="1:8" x14ac:dyDescent="0.3">
      <c r="A33" s="162" t="s">
        <v>52</v>
      </c>
      <c r="B33" s="150"/>
      <c r="C33" s="39" t="s">
        <v>37</v>
      </c>
      <c r="D33" s="40">
        <v>25</v>
      </c>
      <c r="E33" s="41">
        <v>4</v>
      </c>
      <c r="F33" s="42">
        <f t="shared" si="5"/>
        <v>100</v>
      </c>
      <c r="G33" s="34"/>
      <c r="H33" s="8"/>
    </row>
    <row r="34" spans="1:8" x14ac:dyDescent="0.3">
      <c r="A34" s="158" t="s">
        <v>53</v>
      </c>
      <c r="B34" s="161"/>
      <c r="C34" s="39" t="s">
        <v>54</v>
      </c>
      <c r="D34" s="40">
        <v>5</v>
      </c>
      <c r="E34" s="41">
        <v>20</v>
      </c>
      <c r="F34" s="42">
        <f t="shared" ref="F34:F35" si="6">ROUND(D34*E34,0)</f>
        <v>100</v>
      </c>
      <c r="G34" s="34"/>
      <c r="H34" s="8"/>
    </row>
    <row r="35" spans="1:8" x14ac:dyDescent="0.3">
      <c r="A35" s="158" t="s">
        <v>55</v>
      </c>
      <c r="B35" s="161"/>
      <c r="C35" s="60" t="s">
        <v>56</v>
      </c>
      <c r="D35" s="61">
        <v>3</v>
      </c>
      <c r="E35" s="62">
        <v>20</v>
      </c>
      <c r="F35" s="63">
        <f t="shared" si="6"/>
        <v>60</v>
      </c>
      <c r="G35" s="34"/>
      <c r="H35" s="8"/>
    </row>
    <row r="36" spans="1:8" x14ac:dyDescent="0.3">
      <c r="A36" s="158" t="s">
        <v>57</v>
      </c>
      <c r="B36" s="161"/>
      <c r="C36" s="35" t="s">
        <v>54</v>
      </c>
      <c r="D36" s="25">
        <v>5</v>
      </c>
      <c r="E36" s="64">
        <v>19</v>
      </c>
      <c r="F36" s="38">
        <f>ROUND(D36*E36,0)</f>
        <v>95</v>
      </c>
      <c r="G36" s="34"/>
      <c r="H36" s="8"/>
    </row>
    <row r="37" spans="1:8" x14ac:dyDescent="0.3">
      <c r="A37" s="158" t="s">
        <v>58</v>
      </c>
      <c r="B37" s="161"/>
      <c r="C37" s="39" t="s">
        <v>54</v>
      </c>
      <c r="D37" s="40">
        <v>15</v>
      </c>
      <c r="E37" s="41">
        <v>7</v>
      </c>
      <c r="F37" s="42">
        <f>ROUND(D37*E37,0)</f>
        <v>105</v>
      </c>
      <c r="G37" s="34"/>
      <c r="H37" s="8"/>
    </row>
    <row r="38" spans="1:8" x14ac:dyDescent="0.3">
      <c r="A38" s="158" t="s">
        <v>59</v>
      </c>
      <c r="B38" s="161"/>
      <c r="C38" s="39" t="s">
        <v>29</v>
      </c>
      <c r="D38" s="40">
        <v>1</v>
      </c>
      <c r="E38" s="44">
        <v>35</v>
      </c>
      <c r="F38" s="42">
        <f t="shared" ref="F38" si="7">ROUND(D38*E38,0)</f>
        <v>35</v>
      </c>
      <c r="G38" s="34"/>
      <c r="H38" s="8"/>
    </row>
    <row r="39" spans="1:8" x14ac:dyDescent="0.3">
      <c r="A39" s="162" t="s">
        <v>60</v>
      </c>
      <c r="B39" s="171"/>
      <c r="C39" s="35" t="s">
        <v>61</v>
      </c>
      <c r="D39" s="25">
        <v>1</v>
      </c>
      <c r="E39" s="64">
        <v>100</v>
      </c>
      <c r="F39" s="38">
        <f>ROUND(D39*E39,0)</f>
        <v>100</v>
      </c>
      <c r="G39" s="34"/>
      <c r="H39" s="8"/>
    </row>
    <row r="40" spans="1:8" x14ac:dyDescent="0.3">
      <c r="A40" s="162" t="s">
        <v>62</v>
      </c>
      <c r="B40" s="171"/>
      <c r="C40" s="35" t="s">
        <v>37</v>
      </c>
      <c r="D40" s="25">
        <v>1</v>
      </c>
      <c r="E40" s="64">
        <v>15</v>
      </c>
      <c r="F40" s="38">
        <f>ROUND(D40*E40,0)</f>
        <v>15</v>
      </c>
      <c r="G40" s="34"/>
      <c r="H40" s="8"/>
    </row>
    <row r="41" spans="1:8" ht="13.5" customHeight="1" x14ac:dyDescent="0.3">
      <c r="A41" s="156" t="s">
        <v>63</v>
      </c>
      <c r="B41" s="157"/>
      <c r="C41" s="157"/>
      <c r="D41" s="157"/>
      <c r="E41" s="157"/>
      <c r="F41" s="77">
        <f>SUM(F42:F51)</f>
        <v>1095</v>
      </c>
      <c r="G41" s="34" t="s">
        <v>50</v>
      </c>
      <c r="H41" s="8"/>
    </row>
    <row r="42" spans="1:8" x14ac:dyDescent="0.3">
      <c r="A42" s="169" t="s">
        <v>64</v>
      </c>
      <c r="B42" s="170"/>
      <c r="C42" s="39" t="s">
        <v>29</v>
      </c>
      <c r="D42" s="40">
        <v>1</v>
      </c>
      <c r="E42" s="41">
        <v>85</v>
      </c>
      <c r="F42" s="42">
        <f t="shared" ref="F42" si="8">ROUND(D42*E42,0)</f>
        <v>85</v>
      </c>
      <c r="G42" s="34" t="s">
        <v>65</v>
      </c>
      <c r="H42" s="8"/>
    </row>
    <row r="43" spans="1:8" x14ac:dyDescent="0.3">
      <c r="A43" s="162" t="s">
        <v>66</v>
      </c>
      <c r="B43" s="163"/>
      <c r="C43" s="39" t="s">
        <v>37</v>
      </c>
      <c r="D43" s="40">
        <v>25</v>
      </c>
      <c r="E43" s="41">
        <v>4</v>
      </c>
      <c r="F43" s="42">
        <f>E43*D43</f>
        <v>100</v>
      </c>
      <c r="G43" s="34"/>
      <c r="H43" s="8"/>
    </row>
    <row r="44" spans="1:8" x14ac:dyDescent="0.3">
      <c r="A44" s="158" t="s">
        <v>67</v>
      </c>
      <c r="B44" s="161"/>
      <c r="C44" s="39" t="s">
        <v>54</v>
      </c>
      <c r="D44" s="40">
        <v>5</v>
      </c>
      <c r="E44" s="41">
        <v>20</v>
      </c>
      <c r="F44" s="42">
        <f t="shared" si="5"/>
        <v>100</v>
      </c>
      <c r="G44" s="34"/>
      <c r="H44" s="8"/>
    </row>
    <row r="45" spans="1:8" x14ac:dyDescent="0.3">
      <c r="A45" s="158" t="s">
        <v>68</v>
      </c>
      <c r="B45" s="161"/>
      <c r="C45" s="39" t="s">
        <v>56</v>
      </c>
      <c r="D45" s="43">
        <v>3</v>
      </c>
      <c r="E45" s="41">
        <v>20</v>
      </c>
      <c r="F45" s="42">
        <f t="shared" si="5"/>
        <v>60</v>
      </c>
      <c r="G45" s="34"/>
      <c r="H45" s="8"/>
    </row>
    <row r="46" spans="1:8" x14ac:dyDescent="0.3">
      <c r="A46" s="158" t="s">
        <v>69</v>
      </c>
      <c r="B46" s="161"/>
      <c r="C46" s="39" t="s">
        <v>54</v>
      </c>
      <c r="D46" s="43">
        <v>5</v>
      </c>
      <c r="E46" s="41">
        <v>19</v>
      </c>
      <c r="F46" s="42">
        <f>ROUND(D46*E46,0)</f>
        <v>95</v>
      </c>
      <c r="G46" s="34"/>
      <c r="H46" s="8"/>
    </row>
    <row r="47" spans="1:8" x14ac:dyDescent="0.3">
      <c r="A47" s="158" t="s">
        <v>70</v>
      </c>
      <c r="B47" s="161"/>
      <c r="C47" s="39" t="s">
        <v>54</v>
      </c>
      <c r="D47" s="40">
        <v>15</v>
      </c>
      <c r="E47" s="41">
        <v>7</v>
      </c>
      <c r="F47" s="42">
        <f>ROUND(D47*E47,0)</f>
        <v>105</v>
      </c>
      <c r="G47" s="34"/>
      <c r="H47" s="8"/>
    </row>
    <row r="48" spans="1:8" x14ac:dyDescent="0.3">
      <c r="A48" s="158" t="s">
        <v>71</v>
      </c>
      <c r="B48" s="161"/>
      <c r="C48" s="39" t="s">
        <v>29</v>
      </c>
      <c r="D48" s="40">
        <v>1</v>
      </c>
      <c r="E48" s="44">
        <v>35</v>
      </c>
      <c r="F48" s="42">
        <f t="shared" si="5"/>
        <v>35</v>
      </c>
      <c r="G48" s="34"/>
      <c r="H48" s="8"/>
    </row>
    <row r="49" spans="1:8" x14ac:dyDescent="0.3">
      <c r="A49" s="158" t="s">
        <v>72</v>
      </c>
      <c r="B49" s="161"/>
      <c r="C49" s="39" t="s">
        <v>61</v>
      </c>
      <c r="D49" s="40">
        <v>1</v>
      </c>
      <c r="E49" s="44">
        <v>100</v>
      </c>
      <c r="F49" s="42">
        <f t="shared" si="5"/>
        <v>100</v>
      </c>
      <c r="G49" s="34"/>
      <c r="H49" s="8"/>
    </row>
    <row r="50" spans="1:8" x14ac:dyDescent="0.3">
      <c r="A50" s="158" t="s">
        <v>73</v>
      </c>
      <c r="B50" s="161"/>
      <c r="C50" s="39" t="s">
        <v>74</v>
      </c>
      <c r="D50" s="40">
        <v>1</v>
      </c>
      <c r="E50" s="44">
        <v>15</v>
      </c>
      <c r="F50" s="42">
        <f>ROUND(D50*E50,0)</f>
        <v>15</v>
      </c>
      <c r="G50" s="34"/>
      <c r="H50" s="8"/>
    </row>
    <row r="51" spans="1:8" x14ac:dyDescent="0.3">
      <c r="A51" s="158" t="s">
        <v>75</v>
      </c>
      <c r="B51" s="161"/>
      <c r="C51" s="39" t="s">
        <v>29</v>
      </c>
      <c r="D51" s="40">
        <v>2</v>
      </c>
      <c r="E51" s="44">
        <v>200</v>
      </c>
      <c r="F51" s="42">
        <f t="shared" si="5"/>
        <v>400</v>
      </c>
      <c r="G51" s="34"/>
      <c r="H51" s="8"/>
    </row>
    <row r="52" spans="1:8" ht="13.5" customHeight="1" x14ac:dyDescent="0.3">
      <c r="A52" s="159" t="s">
        <v>76</v>
      </c>
      <c r="B52" s="160"/>
      <c r="C52" s="160"/>
      <c r="D52" s="160"/>
      <c r="E52" s="160"/>
      <c r="F52" s="78">
        <f>SUM(F53:F56)</f>
        <v>420</v>
      </c>
      <c r="G52" s="34"/>
      <c r="H52" s="8"/>
    </row>
    <row r="53" spans="1:8" x14ac:dyDescent="0.3">
      <c r="A53" s="166" t="s">
        <v>77</v>
      </c>
      <c r="B53" s="168"/>
      <c r="C53" s="39" t="s">
        <v>78</v>
      </c>
      <c r="D53" s="43">
        <v>3</v>
      </c>
      <c r="E53" s="41">
        <v>25</v>
      </c>
      <c r="F53" s="42">
        <f t="shared" ref="F53:F55" si="9">ROUND(D53*E53,0)</f>
        <v>75</v>
      </c>
      <c r="G53" s="34"/>
      <c r="H53" s="8"/>
    </row>
    <row r="54" spans="1:8" x14ac:dyDescent="0.3">
      <c r="A54" s="162" t="s">
        <v>79</v>
      </c>
      <c r="B54" s="163"/>
      <c r="C54" s="39" t="s">
        <v>54</v>
      </c>
      <c r="D54" s="43">
        <v>5</v>
      </c>
      <c r="E54" s="41">
        <v>19</v>
      </c>
      <c r="F54" s="42">
        <f t="shared" si="9"/>
        <v>95</v>
      </c>
      <c r="G54" s="34"/>
      <c r="H54" s="8"/>
    </row>
    <row r="55" spans="1:8" x14ac:dyDescent="0.3">
      <c r="A55" s="166" t="s">
        <v>80</v>
      </c>
      <c r="B55" s="168"/>
      <c r="C55" s="39" t="s">
        <v>61</v>
      </c>
      <c r="D55" s="40">
        <v>1</v>
      </c>
      <c r="E55" s="44">
        <v>50</v>
      </c>
      <c r="F55" s="42">
        <f t="shared" si="9"/>
        <v>50</v>
      </c>
      <c r="G55" s="34"/>
      <c r="H55" s="8"/>
    </row>
    <row r="56" spans="1:8" x14ac:dyDescent="0.3">
      <c r="A56" s="166" t="s">
        <v>81</v>
      </c>
      <c r="B56" s="168"/>
      <c r="C56" s="39" t="s">
        <v>54</v>
      </c>
      <c r="D56" s="40">
        <v>5</v>
      </c>
      <c r="E56" s="44">
        <v>40</v>
      </c>
      <c r="F56" s="42">
        <f t="shared" ref="F56" si="10">ROUND(D56*E56,0)</f>
        <v>200</v>
      </c>
      <c r="G56" s="34"/>
      <c r="H56" s="8"/>
    </row>
    <row r="57" spans="1:8" ht="13.5" customHeight="1" x14ac:dyDescent="0.3">
      <c r="A57" s="159" t="s">
        <v>82</v>
      </c>
      <c r="B57" s="160"/>
      <c r="C57" s="160"/>
      <c r="D57" s="160"/>
      <c r="E57" s="160"/>
      <c r="F57" s="78">
        <f>SUM(F58:F68)</f>
        <v>5024</v>
      </c>
      <c r="G57" s="34" t="s">
        <v>83</v>
      </c>
      <c r="H57" s="8"/>
    </row>
    <row r="58" spans="1:8" x14ac:dyDescent="0.3">
      <c r="A58" s="164" t="s">
        <v>84</v>
      </c>
      <c r="B58" s="165"/>
      <c r="C58" s="39" t="s">
        <v>29</v>
      </c>
      <c r="D58" s="40">
        <v>1</v>
      </c>
      <c r="E58" s="41">
        <v>200</v>
      </c>
      <c r="F58" s="42">
        <f t="shared" ref="F58:F67" si="11">ROUND(D58*E58,0)</f>
        <v>200</v>
      </c>
      <c r="G58" s="34"/>
      <c r="H58" s="14"/>
    </row>
    <row r="59" spans="1:8" x14ac:dyDescent="0.3">
      <c r="A59" s="166" t="s">
        <v>85</v>
      </c>
      <c r="B59" s="167"/>
      <c r="C59" s="39" t="s">
        <v>54</v>
      </c>
      <c r="D59" s="40">
        <v>77</v>
      </c>
      <c r="E59" s="41">
        <v>7</v>
      </c>
      <c r="F59" s="42">
        <f t="shared" si="11"/>
        <v>539</v>
      </c>
      <c r="G59" s="76"/>
      <c r="H59" s="8"/>
    </row>
    <row r="60" spans="1:8" x14ac:dyDescent="0.3">
      <c r="A60" s="164" t="s">
        <v>86</v>
      </c>
      <c r="B60" s="165"/>
      <c r="C60" s="39" t="s">
        <v>54</v>
      </c>
      <c r="D60" s="40">
        <v>30</v>
      </c>
      <c r="E60" s="41">
        <v>20</v>
      </c>
      <c r="F60" s="42">
        <f t="shared" si="11"/>
        <v>600</v>
      </c>
      <c r="G60" s="34"/>
      <c r="H60" s="8"/>
    </row>
    <row r="61" spans="1:8" x14ac:dyDescent="0.3">
      <c r="A61" s="164" t="s">
        <v>87</v>
      </c>
      <c r="B61" s="165"/>
      <c r="C61" s="39" t="s">
        <v>56</v>
      </c>
      <c r="D61" s="43">
        <v>15</v>
      </c>
      <c r="E61" s="41">
        <v>40</v>
      </c>
      <c r="F61" s="42">
        <f t="shared" si="11"/>
        <v>600</v>
      </c>
      <c r="G61" s="34" t="s">
        <v>88</v>
      </c>
      <c r="H61" s="8"/>
    </row>
    <row r="62" spans="1:8" x14ac:dyDescent="0.3">
      <c r="A62" s="164" t="s">
        <v>89</v>
      </c>
      <c r="B62" s="165"/>
      <c r="C62" s="39" t="s">
        <v>54</v>
      </c>
      <c r="D62" s="43">
        <v>30</v>
      </c>
      <c r="E62" s="41">
        <v>38</v>
      </c>
      <c r="F62" s="42">
        <f>ROUND(D62*E62,0)</f>
        <v>1140</v>
      </c>
      <c r="G62" s="34"/>
      <c r="H62" s="8"/>
    </row>
    <row r="63" spans="1:8" x14ac:dyDescent="0.3">
      <c r="A63" s="164" t="s">
        <v>90</v>
      </c>
      <c r="B63" s="165"/>
      <c r="C63" s="39" t="s">
        <v>54</v>
      </c>
      <c r="D63" s="40">
        <v>40</v>
      </c>
      <c r="E63" s="41">
        <v>7</v>
      </c>
      <c r="F63" s="42">
        <f>ROUND(D63*E63,0)</f>
        <v>280</v>
      </c>
      <c r="G63" s="34"/>
      <c r="H63" s="8"/>
    </row>
    <row r="64" spans="1:8" x14ac:dyDescent="0.3">
      <c r="A64" s="164" t="s">
        <v>91</v>
      </c>
      <c r="B64" s="165"/>
      <c r="C64" s="39" t="s">
        <v>74</v>
      </c>
      <c r="D64" s="40">
        <v>1</v>
      </c>
      <c r="E64" s="44">
        <v>30</v>
      </c>
      <c r="F64" s="42">
        <f t="shared" si="11"/>
        <v>30</v>
      </c>
      <c r="G64" s="34"/>
      <c r="H64" s="8"/>
    </row>
    <row r="65" spans="1:9" x14ac:dyDescent="0.3">
      <c r="A65" s="164" t="s">
        <v>92</v>
      </c>
      <c r="B65" s="165"/>
      <c r="C65" s="39" t="s">
        <v>29</v>
      </c>
      <c r="D65" s="40">
        <v>1</v>
      </c>
      <c r="E65" s="44">
        <v>35</v>
      </c>
      <c r="F65" s="42">
        <f t="shared" si="11"/>
        <v>35</v>
      </c>
      <c r="G65" s="34"/>
      <c r="H65" s="8"/>
    </row>
    <row r="66" spans="1:9" x14ac:dyDescent="0.3">
      <c r="A66" s="164" t="s">
        <v>93</v>
      </c>
      <c r="B66" s="165"/>
      <c r="C66" s="39" t="s">
        <v>61</v>
      </c>
      <c r="D66" s="40">
        <v>1</v>
      </c>
      <c r="E66" s="44">
        <v>100</v>
      </c>
      <c r="F66" s="42">
        <f t="shared" si="11"/>
        <v>100</v>
      </c>
      <c r="G66" s="34"/>
      <c r="H66" s="8"/>
    </row>
    <row r="67" spans="1:9" x14ac:dyDescent="0.3">
      <c r="A67" s="166" t="s">
        <v>94</v>
      </c>
      <c r="B67" s="168"/>
      <c r="C67" s="39" t="s">
        <v>37</v>
      </c>
      <c r="D67" s="40">
        <v>1000</v>
      </c>
      <c r="E67" s="44">
        <v>1</v>
      </c>
      <c r="F67" s="42">
        <f t="shared" si="11"/>
        <v>1000</v>
      </c>
      <c r="G67" s="34"/>
      <c r="H67" s="14"/>
    </row>
    <row r="68" spans="1:9" x14ac:dyDescent="0.3">
      <c r="A68" s="166" t="s">
        <v>95</v>
      </c>
      <c r="B68" s="168"/>
      <c r="C68" s="39" t="s">
        <v>96</v>
      </c>
      <c r="D68" s="40">
        <v>1</v>
      </c>
      <c r="E68" s="44">
        <v>500</v>
      </c>
      <c r="F68" s="42">
        <f t="shared" ref="F68" si="12">ROUND(D68*E68,0)</f>
        <v>500</v>
      </c>
      <c r="G68" s="68"/>
      <c r="H68" s="14"/>
    </row>
    <row r="69" spans="1:9" x14ac:dyDescent="0.3">
      <c r="A69" s="175" t="s">
        <v>97</v>
      </c>
      <c r="B69" s="176"/>
      <c r="C69" s="176"/>
      <c r="D69" s="176"/>
      <c r="E69" s="176"/>
      <c r="F69" s="79">
        <f>SUM(F70:F70)</f>
        <v>450</v>
      </c>
      <c r="G69" s="34"/>
      <c r="H69" s="8"/>
    </row>
    <row r="70" spans="1:9" ht="14.4" thickBot="1" x14ac:dyDescent="0.35">
      <c r="A70" s="164" t="s">
        <v>98</v>
      </c>
      <c r="B70" s="165"/>
      <c r="C70" s="39" t="s">
        <v>99</v>
      </c>
      <c r="D70" s="40">
        <v>3</v>
      </c>
      <c r="E70" s="44">
        <v>150</v>
      </c>
      <c r="F70" s="42">
        <f t="shared" ref="F70" si="13">ROUND(D70*E70,0)</f>
        <v>450</v>
      </c>
      <c r="G70" s="34"/>
      <c r="H70" s="8"/>
    </row>
    <row r="71" spans="1:9" ht="14.4" thickBot="1" x14ac:dyDescent="0.35">
      <c r="A71" s="172" t="s">
        <v>100</v>
      </c>
      <c r="B71" s="173"/>
      <c r="C71" s="173"/>
      <c r="D71" s="173"/>
      <c r="E71" s="174"/>
      <c r="F71" s="45">
        <f>F28+F31+F41+F52+F57+F69</f>
        <v>7799</v>
      </c>
      <c r="G71" s="34"/>
      <c r="H71" s="8"/>
      <c r="I71" s="8"/>
    </row>
    <row r="72" spans="1:9" s="7" customFormat="1" ht="13.2" x14ac:dyDescent="0.3">
      <c r="A72" s="177" t="s">
        <v>101</v>
      </c>
      <c r="B72" s="178"/>
      <c r="C72" s="178"/>
      <c r="D72" s="178"/>
      <c r="E72" s="178"/>
      <c r="F72" s="179"/>
      <c r="G72" s="34"/>
    </row>
    <row r="73" spans="1:9" s="7" customFormat="1" x14ac:dyDescent="0.3">
      <c r="A73" s="180" t="s">
        <v>102</v>
      </c>
      <c r="B73" s="181"/>
      <c r="C73" s="181"/>
      <c r="D73" s="181"/>
      <c r="E73" s="181"/>
      <c r="F73" s="182"/>
      <c r="G73" s="34"/>
    </row>
    <row r="74" spans="1:9" s="7" customFormat="1" x14ac:dyDescent="0.3">
      <c r="A74" s="183" t="s">
        <v>103</v>
      </c>
      <c r="B74" s="184"/>
      <c r="C74" s="46" t="s">
        <v>18</v>
      </c>
      <c r="D74" s="43">
        <v>8</v>
      </c>
      <c r="E74" s="47">
        <v>100</v>
      </c>
      <c r="F74" s="48">
        <f t="shared" ref="F74:F76" si="14">ROUND(D74*E74,0)</f>
        <v>800</v>
      </c>
      <c r="G74" s="34"/>
      <c r="H74" s="8"/>
    </row>
    <row r="75" spans="1:9" s="7" customFormat="1" ht="13.2" x14ac:dyDescent="0.3">
      <c r="A75" s="187" t="s">
        <v>104</v>
      </c>
      <c r="B75" s="188"/>
      <c r="C75" s="46" t="s">
        <v>105</v>
      </c>
      <c r="D75" s="43">
        <v>4</v>
      </c>
      <c r="E75" s="49">
        <v>50</v>
      </c>
      <c r="F75" s="50">
        <f>E75*D75</f>
        <v>200</v>
      </c>
      <c r="G75" s="34"/>
      <c r="H75" s="15"/>
    </row>
    <row r="76" spans="1:9" ht="14.4" thickBot="1" x14ac:dyDescent="0.35">
      <c r="A76" s="185" t="s">
        <v>106</v>
      </c>
      <c r="B76" s="186"/>
      <c r="C76" s="51" t="s">
        <v>18</v>
      </c>
      <c r="D76" s="52">
        <v>8</v>
      </c>
      <c r="E76" s="49">
        <v>20</v>
      </c>
      <c r="F76" s="50">
        <f t="shared" si="14"/>
        <v>160</v>
      </c>
      <c r="G76" s="34"/>
      <c r="H76" s="8"/>
    </row>
    <row r="77" spans="1:9" ht="14.4" thickBot="1" x14ac:dyDescent="0.35">
      <c r="A77" s="172" t="s">
        <v>107</v>
      </c>
      <c r="B77" s="173"/>
      <c r="C77" s="173"/>
      <c r="D77" s="173"/>
      <c r="E77" s="174"/>
      <c r="F77" s="45">
        <f>SUM(F74:F76)</f>
        <v>1160</v>
      </c>
      <c r="G77" s="53"/>
    </row>
    <row r="78" spans="1:9" ht="14.4" thickBot="1" x14ac:dyDescent="0.35">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4.4" x14ac:dyDescent="0.3"/>
  <cols>
    <col min="1" max="1" width="38.88671875" bestFit="1" customWidth="1"/>
    <col min="2" max="2" width="13.88671875" bestFit="1" customWidth="1"/>
  </cols>
  <sheetData>
    <row r="1" spans="1:2" x14ac:dyDescent="0.3">
      <c r="A1" t="s">
        <v>109</v>
      </c>
    </row>
    <row r="2" spans="1:2" x14ac:dyDescent="0.3">
      <c r="A2" t="s">
        <v>110</v>
      </c>
    </row>
    <row r="3" spans="1:2" x14ac:dyDescent="0.3">
      <c r="A3" s="213" t="s">
        <v>111</v>
      </c>
      <c r="B3" s="213"/>
    </row>
    <row r="4" spans="1:2" x14ac:dyDescent="0.3">
      <c r="A4" s="87" t="s">
        <v>112</v>
      </c>
      <c r="B4" s="88" t="s">
        <v>12</v>
      </c>
    </row>
    <row r="5" spans="1:2" x14ac:dyDescent="0.3">
      <c r="A5" s="89" t="s">
        <v>113</v>
      </c>
      <c r="B5" s="90">
        <f>'Contractor Detailed Budget'!F10</f>
        <v>0</v>
      </c>
    </row>
    <row r="6" spans="1:2" x14ac:dyDescent="0.3">
      <c r="A6" s="89" t="s">
        <v>114</v>
      </c>
      <c r="B6" s="90">
        <f>'Contractor Detailed Budget'!F14</f>
        <v>0</v>
      </c>
    </row>
    <row r="7" spans="1:2" x14ac:dyDescent="0.3">
      <c r="A7" s="89" t="s">
        <v>115</v>
      </c>
      <c r="B7" s="90">
        <f>'Contractor Detailed Budget'!F22</f>
        <v>0</v>
      </c>
    </row>
    <row r="8" spans="1:2" x14ac:dyDescent="0.3">
      <c r="A8" s="89" t="s">
        <v>116</v>
      </c>
      <c r="B8" s="90">
        <f>'Contractor Detailed Budget'!F36</f>
        <v>0</v>
      </c>
    </row>
    <row r="9" spans="1:2" x14ac:dyDescent="0.3">
      <c r="A9" s="89" t="s">
        <v>117</v>
      </c>
      <c r="B9" s="90">
        <f>'Contractor Detailed Budget'!F42</f>
        <v>0</v>
      </c>
    </row>
    <row r="10" spans="1:2" x14ac:dyDescent="0.3">
      <c r="A10" s="89" t="s">
        <v>118</v>
      </c>
      <c r="B10" s="90">
        <f>'Contractor Detailed Budget'!F48</f>
        <v>0</v>
      </c>
    </row>
    <row r="11" spans="1:2" x14ac:dyDescent="0.3">
      <c r="A11" s="89" t="s">
        <v>119</v>
      </c>
      <c r="B11" s="90">
        <f>'Contractor Detailed Budget'!F49</f>
        <v>0</v>
      </c>
    </row>
    <row r="12" spans="1:2" x14ac:dyDescent="0.3">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90" zoomScaleNormal="90" workbookViewId="0">
      <selection activeCell="A4" sqref="A4:B4"/>
    </sheetView>
  </sheetViews>
  <sheetFormatPr defaultColWidth="12.44140625" defaultRowHeight="14.4" x14ac:dyDescent="0.3"/>
  <cols>
    <col min="1" max="1" width="12.44140625" style="94"/>
    <col min="2" max="2" width="76.109375" style="94" customWidth="1"/>
    <col min="3" max="3" width="17.88671875" style="122" bestFit="1" customWidth="1"/>
    <col min="4" max="4" width="11.109375" style="123" customWidth="1"/>
    <col min="5" max="5" width="22.5546875" style="123" customWidth="1"/>
    <col min="6" max="6" width="19" style="115" bestFit="1" customWidth="1"/>
    <col min="7" max="7" width="104.44140625" style="94" customWidth="1"/>
    <col min="8" max="16384" width="12.44140625" style="94"/>
  </cols>
  <sheetData>
    <row r="1" spans="1:7" ht="22.5" customHeight="1" x14ac:dyDescent="0.3">
      <c r="A1" s="91" t="s">
        <v>120</v>
      </c>
      <c r="B1" s="92"/>
      <c r="C1" s="93"/>
      <c r="D1" s="92"/>
      <c r="E1" s="92"/>
      <c r="F1" s="93"/>
      <c r="G1" s="92"/>
    </row>
    <row r="2" spans="1:7" s="95" customFormat="1" ht="126" customHeight="1" x14ac:dyDescent="0.3">
      <c r="A2" s="229" t="s">
        <v>170</v>
      </c>
      <c r="B2" s="230"/>
      <c r="C2" s="230"/>
      <c r="D2" s="230"/>
      <c r="E2" s="226" t="s">
        <v>5</v>
      </c>
      <c r="F2" s="231"/>
      <c r="G2" s="228"/>
    </row>
    <row r="3" spans="1:7" s="95" customFormat="1" ht="29.4" customHeight="1" x14ac:dyDescent="0.3">
      <c r="A3" s="232" t="s">
        <v>171</v>
      </c>
      <c r="B3" s="232"/>
      <c r="C3" s="232"/>
      <c r="D3" s="232"/>
      <c r="E3" s="226"/>
      <c r="F3" s="227"/>
      <c r="G3" s="228"/>
    </row>
    <row r="4" spans="1:7" x14ac:dyDescent="0.3">
      <c r="A4" s="234" t="s">
        <v>7</v>
      </c>
      <c r="B4" s="234"/>
      <c r="C4" s="96" t="s">
        <v>121</v>
      </c>
      <c r="D4" s="97" t="s">
        <v>9</v>
      </c>
      <c r="E4" s="98" t="s">
        <v>10</v>
      </c>
      <c r="F4" s="99" t="s">
        <v>12</v>
      </c>
      <c r="G4" s="98" t="s">
        <v>13</v>
      </c>
    </row>
    <row r="5" spans="1:7" ht="17.100000000000001" customHeight="1" x14ac:dyDescent="0.3">
      <c r="A5" s="216" t="s">
        <v>122</v>
      </c>
      <c r="B5" s="216"/>
      <c r="C5" s="216"/>
      <c r="D5" s="216"/>
      <c r="E5" s="216"/>
      <c r="F5" s="124"/>
      <c r="G5" s="124"/>
    </row>
    <row r="6" spans="1:7" ht="18" customHeight="1" x14ac:dyDescent="0.3">
      <c r="A6" s="222" t="s">
        <v>16</v>
      </c>
      <c r="B6" s="222"/>
      <c r="C6" s="222"/>
      <c r="D6" s="222"/>
      <c r="E6" s="222"/>
      <c r="F6" s="222"/>
      <c r="G6" s="125"/>
    </row>
    <row r="7" spans="1:7" ht="24" customHeight="1" x14ac:dyDescent="0.3">
      <c r="A7" s="223" t="s">
        <v>123</v>
      </c>
      <c r="B7" s="223"/>
      <c r="C7" s="100">
        <v>0</v>
      </c>
      <c r="D7" s="101" t="s">
        <v>18</v>
      </c>
      <c r="E7" s="102"/>
      <c r="F7" s="103">
        <f>C7*E7</f>
        <v>0</v>
      </c>
      <c r="G7" s="147" t="s">
        <v>124</v>
      </c>
    </row>
    <row r="8" spans="1:7" x14ac:dyDescent="0.3">
      <c r="A8" s="223" t="s">
        <v>125</v>
      </c>
      <c r="B8" s="223"/>
      <c r="C8" s="100">
        <v>0</v>
      </c>
      <c r="D8" s="101" t="s">
        <v>18</v>
      </c>
      <c r="E8" s="102"/>
      <c r="F8" s="103">
        <f t="shared" ref="F8:F9" si="0">C8*E8</f>
        <v>0</v>
      </c>
      <c r="G8" s="126"/>
    </row>
    <row r="9" spans="1:7" s="95" customFormat="1" ht="18" customHeight="1" x14ac:dyDescent="0.3">
      <c r="A9" s="223" t="s">
        <v>125</v>
      </c>
      <c r="B9" s="223"/>
      <c r="C9" s="104">
        <v>0</v>
      </c>
      <c r="D9" s="101" t="s">
        <v>18</v>
      </c>
      <c r="E9" s="102"/>
      <c r="F9" s="103">
        <f t="shared" si="0"/>
        <v>0</v>
      </c>
      <c r="G9" s="126"/>
    </row>
    <row r="10" spans="1:7" x14ac:dyDescent="0.3">
      <c r="A10" s="215" t="s">
        <v>126</v>
      </c>
      <c r="B10" s="215"/>
      <c r="C10" s="215"/>
      <c r="D10" s="215"/>
      <c r="E10" s="127"/>
      <c r="F10" s="128">
        <f>SUM(F7:F9)</f>
        <v>0</v>
      </c>
      <c r="G10" s="127"/>
    </row>
    <row r="11" spans="1:7" x14ac:dyDescent="0.3">
      <c r="A11" s="216" t="s">
        <v>127</v>
      </c>
      <c r="B11" s="216"/>
      <c r="C11" s="216"/>
      <c r="D11" s="216"/>
      <c r="E11" s="216"/>
      <c r="F11" s="124"/>
      <c r="G11" s="124"/>
    </row>
    <row r="12" spans="1:7" ht="28.8" x14ac:dyDescent="0.3">
      <c r="A12" s="218" t="s">
        <v>128</v>
      </c>
      <c r="B12" s="218"/>
      <c r="C12" s="100">
        <v>0</v>
      </c>
      <c r="D12" s="101" t="s">
        <v>29</v>
      </c>
      <c r="E12" s="102">
        <v>0</v>
      </c>
      <c r="F12" s="105">
        <f t="shared" ref="F12:F13" si="1">C12*E12</f>
        <v>0</v>
      </c>
      <c r="G12" s="108" t="s">
        <v>129</v>
      </c>
    </row>
    <row r="13" spans="1:7" x14ac:dyDescent="0.3">
      <c r="A13" s="223" t="s">
        <v>130</v>
      </c>
      <c r="B13" s="223"/>
      <c r="C13" s="100">
        <v>0</v>
      </c>
      <c r="D13" s="101" t="s">
        <v>29</v>
      </c>
      <c r="E13" s="102">
        <v>0</v>
      </c>
      <c r="F13" s="105">
        <f t="shared" si="1"/>
        <v>0</v>
      </c>
      <c r="G13" s="108"/>
    </row>
    <row r="14" spans="1:7" x14ac:dyDescent="0.3">
      <c r="A14" s="215" t="s">
        <v>131</v>
      </c>
      <c r="B14" s="215"/>
      <c r="C14" s="215"/>
      <c r="D14" s="215"/>
      <c r="E14" s="127"/>
      <c r="F14" s="128">
        <f>SUM(F12:F13)</f>
        <v>0</v>
      </c>
      <c r="G14" s="127"/>
    </row>
    <row r="15" spans="1:7" x14ac:dyDescent="0.3">
      <c r="A15" s="216" t="s">
        <v>31</v>
      </c>
      <c r="B15" s="216"/>
      <c r="C15" s="216"/>
      <c r="D15" s="216"/>
      <c r="E15" s="216"/>
      <c r="F15" s="124"/>
      <c r="G15" s="124"/>
    </row>
    <row r="16" spans="1:7" x14ac:dyDescent="0.3">
      <c r="A16" s="221" t="s">
        <v>132</v>
      </c>
      <c r="B16" s="221"/>
      <c r="C16" s="221"/>
      <c r="D16" s="221"/>
      <c r="E16" s="221"/>
      <c r="F16" s="221"/>
      <c r="G16" s="129"/>
    </row>
    <row r="17" spans="1:8" x14ac:dyDescent="0.3">
      <c r="A17" s="220" t="s">
        <v>133</v>
      </c>
      <c r="B17" s="220"/>
      <c r="C17" s="107">
        <v>0</v>
      </c>
      <c r="D17" s="101" t="s">
        <v>134</v>
      </c>
      <c r="E17" s="102">
        <v>0</v>
      </c>
      <c r="F17" s="105">
        <f t="shared" ref="F17:F21" si="2">C17*E17</f>
        <v>0</v>
      </c>
      <c r="G17" s="108"/>
    </row>
    <row r="18" spans="1:8" x14ac:dyDescent="0.3">
      <c r="A18" s="224" t="s">
        <v>135</v>
      </c>
      <c r="B18" s="224"/>
      <c r="C18" s="130">
        <v>0</v>
      </c>
      <c r="D18" s="131" t="s">
        <v>34</v>
      </c>
      <c r="E18" s="132">
        <v>0</v>
      </c>
      <c r="F18" s="105">
        <f t="shared" si="2"/>
        <v>0</v>
      </c>
      <c r="G18" s="108"/>
    </row>
    <row r="19" spans="1:8" s="109" customFormat="1" x14ac:dyDescent="0.3">
      <c r="A19" s="225" t="s">
        <v>136</v>
      </c>
      <c r="B19" s="225"/>
      <c r="C19" s="130">
        <v>0</v>
      </c>
      <c r="D19" s="131" t="s">
        <v>29</v>
      </c>
      <c r="E19" s="132">
        <v>0</v>
      </c>
      <c r="F19" s="105">
        <f t="shared" si="2"/>
        <v>0</v>
      </c>
      <c r="G19" s="108"/>
    </row>
    <row r="20" spans="1:8" s="95" customFormat="1" x14ac:dyDescent="0.3">
      <c r="A20" s="220" t="s">
        <v>137</v>
      </c>
      <c r="B20" s="220"/>
      <c r="C20" s="107">
        <v>0</v>
      </c>
      <c r="D20" s="101" t="s">
        <v>134</v>
      </c>
      <c r="E20" s="102">
        <v>0</v>
      </c>
      <c r="F20" s="105">
        <f t="shared" ref="F20" si="3">C20*E20</f>
        <v>0</v>
      </c>
      <c r="G20" s="108"/>
    </row>
    <row r="21" spans="1:8" s="95" customFormat="1" x14ac:dyDescent="0.3">
      <c r="A21" s="220" t="s">
        <v>138</v>
      </c>
      <c r="B21" s="220"/>
      <c r="C21" s="107">
        <v>0</v>
      </c>
      <c r="D21" s="101" t="s">
        <v>134</v>
      </c>
      <c r="E21" s="102">
        <v>0</v>
      </c>
      <c r="F21" s="105">
        <f t="shared" si="2"/>
        <v>0</v>
      </c>
      <c r="G21" s="108" t="s">
        <v>139</v>
      </c>
    </row>
    <row r="22" spans="1:8" x14ac:dyDescent="0.3">
      <c r="A22" s="215" t="s">
        <v>140</v>
      </c>
      <c r="B22" s="215"/>
      <c r="C22" s="215"/>
      <c r="D22" s="215"/>
      <c r="E22" s="127"/>
      <c r="F22" s="128">
        <f>SUM(F17:F21)</f>
        <v>0</v>
      </c>
      <c r="G22" s="127"/>
    </row>
    <row r="23" spans="1:8" x14ac:dyDescent="0.3">
      <c r="A23" s="216" t="s">
        <v>141</v>
      </c>
      <c r="B23" s="216"/>
      <c r="C23" s="216"/>
      <c r="D23" s="216"/>
      <c r="E23" s="216"/>
      <c r="F23" s="124"/>
      <c r="G23" s="124"/>
    </row>
    <row r="24" spans="1:8" x14ac:dyDescent="0.3">
      <c r="A24" s="221" t="s">
        <v>142</v>
      </c>
      <c r="B24" s="221"/>
      <c r="C24" s="221"/>
      <c r="D24" s="221"/>
      <c r="E24" s="221"/>
      <c r="F24" s="221"/>
      <c r="G24" s="110"/>
    </row>
    <row r="25" spans="1:8" ht="13.5" customHeight="1" x14ac:dyDescent="0.3">
      <c r="A25" s="218" t="s">
        <v>143</v>
      </c>
      <c r="B25" s="218"/>
      <c r="C25" s="111">
        <v>0</v>
      </c>
      <c r="D25" s="112"/>
      <c r="E25" s="113">
        <v>0</v>
      </c>
      <c r="F25" s="111">
        <f>C25*E25</f>
        <v>0</v>
      </c>
      <c r="G25" s="108" t="s">
        <v>144</v>
      </c>
    </row>
    <row r="26" spans="1:8" x14ac:dyDescent="0.3">
      <c r="A26" s="218" t="s">
        <v>145</v>
      </c>
      <c r="B26" s="218"/>
      <c r="C26" s="111">
        <v>0</v>
      </c>
      <c r="D26" s="114"/>
      <c r="E26" s="102">
        <v>0</v>
      </c>
      <c r="F26" s="111">
        <f>C26*E26</f>
        <v>0</v>
      </c>
      <c r="G26" s="108"/>
      <c r="H26" s="115"/>
    </row>
    <row r="27" spans="1:8" x14ac:dyDescent="0.3">
      <c r="A27" s="221" t="s">
        <v>146</v>
      </c>
      <c r="B27" s="221"/>
      <c r="C27" s="221"/>
      <c r="D27" s="221"/>
      <c r="E27" s="221"/>
      <c r="F27" s="221"/>
      <c r="G27" s="110"/>
    </row>
    <row r="28" spans="1:8" x14ac:dyDescent="0.3">
      <c r="A28" s="218" t="s">
        <v>147</v>
      </c>
      <c r="B28" s="218"/>
      <c r="C28" s="107">
        <v>0</v>
      </c>
      <c r="D28" s="112"/>
      <c r="E28" s="113">
        <v>0</v>
      </c>
      <c r="F28" s="116">
        <f>C28*E28</f>
        <v>0</v>
      </c>
      <c r="G28" s="108"/>
    </row>
    <row r="29" spans="1:8" x14ac:dyDescent="0.3">
      <c r="A29" s="218" t="s">
        <v>148</v>
      </c>
      <c r="B29" s="218"/>
      <c r="C29" s="107">
        <v>0</v>
      </c>
      <c r="D29" s="112"/>
      <c r="E29" s="113">
        <v>0</v>
      </c>
      <c r="F29" s="116">
        <f>C29*E29</f>
        <v>0</v>
      </c>
      <c r="G29" s="108"/>
      <c r="H29" s="117"/>
    </row>
    <row r="30" spans="1:8" x14ac:dyDescent="0.3">
      <c r="A30" s="221" t="s">
        <v>149</v>
      </c>
      <c r="B30" s="221"/>
      <c r="C30" s="221"/>
      <c r="D30" s="221"/>
      <c r="E30" s="221"/>
      <c r="F30" s="221"/>
      <c r="G30" s="110"/>
    </row>
    <row r="31" spans="1:8" ht="13.5" customHeight="1" x14ac:dyDescent="0.3">
      <c r="A31" s="218" t="s">
        <v>150</v>
      </c>
      <c r="B31" s="218"/>
      <c r="C31" s="107">
        <v>0</v>
      </c>
      <c r="D31" s="112"/>
      <c r="E31" s="113">
        <v>0</v>
      </c>
      <c r="F31" s="116">
        <v>0</v>
      </c>
      <c r="G31" s="108" t="s">
        <v>151</v>
      </c>
    </row>
    <row r="32" spans="1:8" x14ac:dyDescent="0.3">
      <c r="A32" s="218" t="s">
        <v>152</v>
      </c>
      <c r="B32" s="218"/>
      <c r="C32" s="107">
        <v>0</v>
      </c>
      <c r="D32" s="112"/>
      <c r="E32" s="113">
        <v>0</v>
      </c>
      <c r="F32" s="116">
        <v>0</v>
      </c>
      <c r="G32" s="108"/>
    </row>
    <row r="33" spans="1:10" ht="12.6" customHeight="1" x14ac:dyDescent="0.3">
      <c r="A33" s="221" t="s">
        <v>153</v>
      </c>
      <c r="B33" s="221"/>
      <c r="C33" s="221"/>
      <c r="D33" s="221"/>
      <c r="E33" s="221"/>
      <c r="F33" s="221"/>
      <c r="G33" s="110"/>
    </row>
    <row r="34" spans="1:10" x14ac:dyDescent="0.3">
      <c r="A34" s="233" t="s">
        <v>154</v>
      </c>
      <c r="B34" s="233"/>
      <c r="C34" s="107">
        <v>0</v>
      </c>
      <c r="D34" s="112"/>
      <c r="E34" s="113">
        <v>0</v>
      </c>
      <c r="F34" s="116">
        <f>C34*E34</f>
        <v>0</v>
      </c>
      <c r="G34" s="108"/>
    </row>
    <row r="35" spans="1:10" x14ac:dyDescent="0.3">
      <c r="A35" s="233" t="s">
        <v>155</v>
      </c>
      <c r="B35" s="233"/>
      <c r="C35" s="107">
        <v>0</v>
      </c>
      <c r="D35" s="112"/>
      <c r="E35" s="113">
        <v>0</v>
      </c>
      <c r="F35" s="116">
        <f>C35*E35</f>
        <v>0</v>
      </c>
      <c r="G35" s="108"/>
    </row>
    <row r="36" spans="1:10" x14ac:dyDescent="0.3">
      <c r="A36" s="215" t="s">
        <v>100</v>
      </c>
      <c r="B36" s="215"/>
      <c r="C36" s="215"/>
      <c r="D36" s="215"/>
      <c r="E36" s="127"/>
      <c r="F36" s="128">
        <f>SUM(F25:F35)</f>
        <v>0</v>
      </c>
      <c r="G36" s="133"/>
    </row>
    <row r="37" spans="1:10" x14ac:dyDescent="0.3">
      <c r="A37" s="216" t="s">
        <v>156</v>
      </c>
      <c r="B37" s="216"/>
      <c r="C37" s="216"/>
      <c r="D37" s="216"/>
      <c r="E37" s="216"/>
      <c r="F37" s="124"/>
      <c r="G37" s="133"/>
    </row>
    <row r="38" spans="1:10" x14ac:dyDescent="0.3">
      <c r="A38" s="220" t="s">
        <v>157</v>
      </c>
      <c r="B38" s="220"/>
      <c r="C38" s="134">
        <v>0</v>
      </c>
      <c r="D38" s="114" t="s">
        <v>18</v>
      </c>
      <c r="E38" s="114">
        <v>0</v>
      </c>
      <c r="F38" s="105">
        <f>C38*E38</f>
        <v>0</v>
      </c>
      <c r="G38" s="108" t="s">
        <v>158</v>
      </c>
    </row>
    <row r="39" spans="1:10" x14ac:dyDescent="0.3">
      <c r="A39" s="220" t="s">
        <v>159</v>
      </c>
      <c r="B39" s="220"/>
      <c r="C39" s="134">
        <v>0</v>
      </c>
      <c r="D39" s="114" t="s">
        <v>18</v>
      </c>
      <c r="E39" s="114">
        <v>0</v>
      </c>
      <c r="F39" s="105">
        <f t="shared" ref="F39:F41" si="4">C39*E39</f>
        <v>0</v>
      </c>
      <c r="G39" s="108"/>
    </row>
    <row r="40" spans="1:10" x14ac:dyDescent="0.3">
      <c r="A40" s="220" t="s">
        <v>160</v>
      </c>
      <c r="B40" s="220"/>
      <c r="C40" s="134">
        <v>0</v>
      </c>
      <c r="D40" s="114" t="s">
        <v>18</v>
      </c>
      <c r="E40" s="114">
        <v>0</v>
      </c>
      <c r="F40" s="105">
        <f t="shared" si="4"/>
        <v>0</v>
      </c>
      <c r="G40" s="108"/>
    </row>
    <row r="41" spans="1:10" x14ac:dyDescent="0.3">
      <c r="A41" s="220" t="s">
        <v>161</v>
      </c>
      <c r="B41" s="220"/>
      <c r="C41" s="134">
        <v>0</v>
      </c>
      <c r="D41" s="114" t="s">
        <v>18</v>
      </c>
      <c r="E41" s="114">
        <v>0</v>
      </c>
      <c r="F41" s="105">
        <f t="shared" si="4"/>
        <v>0</v>
      </c>
      <c r="G41" s="108"/>
    </row>
    <row r="42" spans="1:10" x14ac:dyDescent="0.3">
      <c r="A42" s="215" t="s">
        <v>107</v>
      </c>
      <c r="B42" s="215"/>
      <c r="C42" s="215"/>
      <c r="D42" s="215"/>
      <c r="E42" s="127"/>
      <c r="F42" s="128">
        <f>SUM(F38:F41)</f>
        <v>0</v>
      </c>
      <c r="G42" s="135"/>
    </row>
    <row r="43" spans="1:10" ht="15.6" customHeight="1" x14ac:dyDescent="0.3">
      <c r="A43" s="216" t="s">
        <v>162</v>
      </c>
      <c r="B43" s="216"/>
      <c r="C43" s="216"/>
      <c r="D43" s="216"/>
      <c r="E43" s="216"/>
      <c r="F43" s="216"/>
      <c r="G43" s="216"/>
      <c r="H43" s="106"/>
      <c r="J43" s="118"/>
    </row>
    <row r="44" spans="1:10" x14ac:dyDescent="0.3">
      <c r="A44" s="219" t="s">
        <v>163</v>
      </c>
      <c r="B44" s="219"/>
      <c r="C44" s="136">
        <v>0</v>
      </c>
      <c r="D44" s="114" t="s">
        <v>18</v>
      </c>
      <c r="E44" s="102">
        <v>0</v>
      </c>
      <c r="F44" s="120">
        <f>C44*E44</f>
        <v>0</v>
      </c>
      <c r="G44" s="148" t="s">
        <v>164</v>
      </c>
      <c r="H44" s="106"/>
      <c r="J44" s="118"/>
    </row>
    <row r="45" spans="1:10" ht="15.75" customHeight="1" x14ac:dyDescent="0.3">
      <c r="A45" s="218" t="s">
        <v>165</v>
      </c>
      <c r="B45" s="218"/>
      <c r="C45" s="119">
        <v>0</v>
      </c>
      <c r="D45" s="112" t="s">
        <v>18</v>
      </c>
      <c r="E45" s="113">
        <v>0</v>
      </c>
      <c r="F45" s="120">
        <f>C45*E45</f>
        <v>0</v>
      </c>
      <c r="G45" s="121"/>
      <c r="H45" s="106"/>
      <c r="J45" s="118"/>
    </row>
    <row r="46" spans="1:10" ht="15.75" customHeight="1" x14ac:dyDescent="0.3">
      <c r="A46" s="218" t="s">
        <v>166</v>
      </c>
      <c r="B46" s="218"/>
      <c r="C46" s="119"/>
      <c r="D46" s="112"/>
      <c r="E46" s="113"/>
      <c r="F46" s="120">
        <f>C46*E46</f>
        <v>0</v>
      </c>
      <c r="G46" s="121"/>
      <c r="H46" s="106"/>
      <c r="J46" s="118"/>
    </row>
    <row r="47" spans="1:10" ht="15.75" customHeight="1" x14ac:dyDescent="0.3">
      <c r="A47" s="218" t="s">
        <v>167</v>
      </c>
      <c r="B47" s="218"/>
      <c r="C47" s="119"/>
      <c r="D47" s="112"/>
      <c r="E47" s="113"/>
      <c r="F47" s="120">
        <f t="shared" ref="F47" si="5">C47*E47</f>
        <v>0</v>
      </c>
      <c r="G47" s="121"/>
      <c r="H47" s="106"/>
      <c r="J47" s="118"/>
    </row>
    <row r="48" spans="1:10" ht="21" customHeight="1" x14ac:dyDescent="0.3">
      <c r="A48" s="215" t="s">
        <v>168</v>
      </c>
      <c r="B48" s="215"/>
      <c r="C48" s="215"/>
      <c r="D48" s="215"/>
      <c r="E48" s="127"/>
      <c r="F48" s="128">
        <f>SUM(F44:F47)</f>
        <v>0</v>
      </c>
      <c r="G48" s="128"/>
      <c r="H48" s="106"/>
      <c r="J48" s="118"/>
    </row>
    <row r="49" spans="1:10" ht="17.100000000000001" customHeight="1" x14ac:dyDescent="0.3">
      <c r="A49" s="217" t="s">
        <v>169</v>
      </c>
      <c r="B49" s="217"/>
      <c r="C49" s="137"/>
      <c r="D49" s="138"/>
      <c r="E49" s="139"/>
      <c r="F49" s="140">
        <f>F10+F14+F22+F36+F42+F48</f>
        <v>0</v>
      </c>
      <c r="G49" s="141"/>
      <c r="H49" s="106"/>
      <c r="J49" s="118"/>
    </row>
    <row r="50" spans="1:10" x14ac:dyDescent="0.3">
      <c r="A50" s="214" t="s">
        <v>108</v>
      </c>
      <c r="B50" s="214"/>
      <c r="C50" s="142"/>
      <c r="D50" s="143"/>
      <c r="E50" s="144"/>
      <c r="F50" s="145">
        <f>F10+F14+F22+F36+F42+F48</f>
        <v>0</v>
      </c>
      <c r="G50" s="146"/>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121ADD2FCB8FE40B2CDF424AF226BD2" ma:contentTypeVersion="39" ma:contentTypeDescription="Create a new document." ma:contentTypeScope="" ma:versionID="bf9c3deab256918cebadbf6f09b01ab7">
  <xsd:schema xmlns:xsd="http://www.w3.org/2001/XMLSchema" xmlns:xs="http://www.w3.org/2001/XMLSchema" xmlns:p="http://schemas.microsoft.com/office/2006/metadata/properties" xmlns:ns1="http://schemas.microsoft.com/sharepoint/v3" xmlns:ns2="95bcf4b3-36e5-403c-bc6b-a91b3ce7de50" xmlns:ns3="3a27d68f-c788-496a-a9d3-555043a8d7b1" xmlns:ns4="4bcc8f1c-1d90-4e48-9c98-f196f1e9239e" targetNamespace="http://schemas.microsoft.com/office/2006/metadata/properties" ma:root="true" ma:fieldsID="fb583baf5e2531f4b7be7126875356d2" ns1:_="" ns2:_="" ns3:_="" ns4:_="">
    <xsd:import namespace="http://schemas.microsoft.com/sharepoint/v3"/>
    <xsd:import namespace="95bcf4b3-36e5-403c-bc6b-a91b3ce7de50"/>
    <xsd:import namespace="3a27d68f-c788-496a-a9d3-555043a8d7b1"/>
    <xsd:import namespace="4bcc8f1c-1d90-4e48-9c98-f196f1e9239e"/>
    <xsd:element name="properties">
      <xsd:complexType>
        <xsd:sequence>
          <xsd:element name="documentManagement">
            <xsd:complexType>
              <xsd:all>
                <xsd:element ref="ns2:TaxCatchAll" minOccurs="0"/>
                <xsd:element ref="ns2:TaxCatchAllLabel" minOccurs="0"/>
                <xsd:element ref="ns2:m96d61c3421744d2a3eca54849a10639" minOccurs="0"/>
                <xsd:element ref="ns3:SharedWithUsers" minOccurs="0"/>
                <xsd:element ref="ns3:SharedWithDetails" minOccurs="0"/>
                <xsd:element ref="ns2:_dlc_DocId" minOccurs="0"/>
                <xsd:element ref="ns2:_dlc_DocIdUrl" minOccurs="0"/>
                <xsd:element ref="ns2:_dlc_DocIdPersistId"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27d68f-c788-496a-a9d3-555043a8d7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c8f1c-1d90-4e48-9c98-f196f1e9239e" elementFormDefault="qualified">
    <xsd:import namespace="http://schemas.microsoft.com/office/2006/documentManagement/types"/>
    <xsd:import namespace="http://schemas.microsoft.com/office/infopath/2007/PartnerControls"/>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AutoTags" ma:index="20" nillable="true" ma:displayName="MediaServiceAutoTags" ma:description="" ma:internalName="MediaServiceAutoTags" ma:readOnly="true">
      <xsd:simpleType>
        <xsd:restriction base="dms:Text"/>
      </xsd:simpleType>
    </xsd:element>
    <xsd:element name="MediaServiceDateTaken" ma:index="21" nillable="true" ma:displayName="MediaServiceDateTaken" ma:description="" ma:hidden="true" ma:internalName="MediaServiceDateTaken" ma:readOnly="true">
      <xsd:simpleType>
        <xsd:restriction base="dms:Text"/>
      </xsd:simpleType>
    </xsd:element>
    <xsd:element name="MediaServiceLocation" ma:index="22" nillable="true" ma:displayName="MediaServiceLocation" ma:description="" ma:internalName="MediaServiceLocation"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YJYKMAJHVPJ6-1577918181-22752</_dlc_DocId>
    <_dlc_DocIdUrl xmlns="95bcf4b3-36e5-403c-bc6b-a91b3ce7de50">
      <Url>https://ifes365.sharepoint.com/sites/proj/pakistan/_layouts/15/DocIdRedir.aspx?ID=YJYKMAJHVPJ6-1577918181-22752</Url>
      <Description>YJYKMAJHVPJ6-1577918181-22752</Description>
    </_dlc_DocIdUrl>
    <_ip_UnifiedCompliancePolicyUIAction xmlns="http://schemas.microsoft.com/sharepoint/v3" xsi:nil="true"/>
    <_ip_UnifiedCompliancePolicyProperties xmlns="http://schemas.microsoft.com/sharepoint/v3" xsi:nil="true"/>
    <lcf76f155ced4ddcb4097134ff3c332f xmlns="4bcc8f1c-1d90-4e48-9c98-f196f1e92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2.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3.xml><?xml version="1.0" encoding="utf-8"?>
<ds:datastoreItem xmlns:ds="http://schemas.openxmlformats.org/officeDocument/2006/customXml" ds:itemID="{07B35ADE-2DDE-4678-B1FA-10E170292638}"/>
</file>

<file path=customXml/itemProps4.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Sayed Ali Asghar</cp:lastModifiedBy>
  <cp:revision/>
  <dcterms:created xsi:type="dcterms:W3CDTF">2017-09-26T11:35:20Z</dcterms:created>
  <dcterms:modified xsi:type="dcterms:W3CDTF">2022-07-19T12:51:17Z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0x0101001121ADD2FCB8FE40B2CDF424AF226BD2</vt:lpwstr>
  </property>
  <property fmtid="{D5CDD505-2E9C-101B-9397-08002B2CF9AE}" pid="3" name="_dlc_DocIdItemGuid">
    <vt:lpwstr>c6191aa8-35f7-4a93-b2f9-e5c462471904</vt:lpwstr>
  </property>
  <property fmtid="{D5CDD505-2E9C-101B-9397-08002B2CF9AE}" pid="4" name="Document">
    <vt:lpwstr/>
  </property>
  <property fmtid="{D5CDD505-2E9C-101B-9397-08002B2CF9AE}" pid="5" name="MediaServiceImageTags">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